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nan\Downloads\"/>
    </mc:Choice>
  </mc:AlternateContent>
  <bookViews>
    <workbookView xWindow="0" yWindow="0" windowWidth="4425" windowHeight="885"/>
  </bookViews>
  <sheets>
    <sheet name="Hoja1" sheetId="5" r:id="rId1"/>
  </sheets>
  <definedNames>
    <definedName name="_xlnm._FilterDatabase" localSheetId="0" hidden="1">Hoja1!$B$3:$W$37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5" l="1"/>
  <c r="V36" i="5"/>
  <c r="V37" i="5"/>
  <c r="V29" i="5"/>
  <c r="V28" i="5"/>
  <c r="V34" i="5"/>
  <c r="V33" i="5"/>
  <c r="V32" i="5"/>
  <c r="V31" i="5"/>
  <c r="V30" i="5"/>
  <c r="V27" i="5"/>
  <c r="V26" i="5"/>
  <c r="V25" i="5"/>
  <c r="V24" i="5"/>
  <c r="V23" i="5"/>
  <c r="V22" i="5"/>
  <c r="V21" i="5"/>
  <c r="V5" i="5"/>
  <c r="V6" i="5"/>
  <c r="V9" i="5"/>
  <c r="V10" i="5"/>
  <c r="V11" i="5"/>
  <c r="V12" i="5"/>
  <c r="V13" i="5"/>
  <c r="V14" i="5"/>
  <c r="V15" i="5"/>
  <c r="V16" i="5"/>
  <c r="V17" i="5"/>
  <c r="V18" i="5"/>
  <c r="V19" i="5"/>
  <c r="V20" i="5"/>
  <c r="V4" i="5"/>
  <c r="U8" i="5"/>
  <c r="V8" i="5" s="1"/>
  <c r="U7" i="5"/>
  <c r="V7" i="5" s="1"/>
</calcChain>
</file>

<file path=xl/sharedStrings.xml><?xml version="1.0" encoding="utf-8"?>
<sst xmlns="http://schemas.openxmlformats.org/spreadsheetml/2006/main" count="460" uniqueCount="151">
  <si>
    <t>Mes</t>
  </si>
  <si>
    <t>Id Formulario</t>
  </si>
  <si>
    <t>Res N°</t>
  </si>
  <si>
    <t>Funcionario</t>
  </si>
  <si>
    <t>Cargo</t>
  </si>
  <si>
    <t>Destino</t>
  </si>
  <si>
    <t>Via Transporte</t>
  </si>
  <si>
    <t>Cometido</t>
  </si>
  <si>
    <t>Motivo</t>
  </si>
  <si>
    <t>Fecha Salida</t>
  </si>
  <si>
    <t>Fecha Llegada</t>
  </si>
  <si>
    <t>Estamento</t>
  </si>
  <si>
    <t>Tipo Contrato</t>
  </si>
  <si>
    <t>Días</t>
  </si>
  <si>
    <t>Año</t>
  </si>
  <si>
    <t>$ Viático</t>
  </si>
  <si>
    <t>Financiado por</t>
  </si>
  <si>
    <t>$ Rend.de Gasto Taxi u otro</t>
  </si>
  <si>
    <t>Orden de Compra</t>
  </si>
  <si>
    <t>$ Valor Pasaje</t>
  </si>
  <si>
    <t>Total Viático + gastos de pasajes</t>
  </si>
  <si>
    <t>Observación</t>
  </si>
  <si>
    <t>Agosto</t>
  </si>
  <si>
    <t>110700/57/2021</t>
  </si>
  <si>
    <t>JORGE GONZALEZ HERRERA</t>
  </si>
  <si>
    <t>Conductor</t>
  </si>
  <si>
    <t>Viña del Mar</t>
  </si>
  <si>
    <t>Terrestre</t>
  </si>
  <si>
    <t>Nacional</t>
  </si>
  <si>
    <t>Traslado de equipos</t>
  </si>
  <si>
    <t>Administrativo</t>
  </si>
  <si>
    <t>Indefinido</t>
  </si>
  <si>
    <t>CPLT</t>
  </si>
  <si>
    <t>No aplica</t>
  </si>
  <si>
    <t>En vehículo institucional</t>
  </si>
  <si>
    <t>Septiembre</t>
  </si>
  <si>
    <t>110700/67/2021</t>
  </si>
  <si>
    <t>Quilpué</t>
  </si>
  <si>
    <t>110700/68/2021</t>
  </si>
  <si>
    <t>MIGUEL YAKSIC BECKDORF</t>
  </si>
  <si>
    <t>Director de Promoción, Formación y Vinculación</t>
  </si>
  <si>
    <t>Puerto Montt</t>
  </si>
  <si>
    <t>Aéreo</t>
  </si>
  <si>
    <t>Firma de convenio de colaboración e implementación del Portal con el Gobernador de la Región de Los Lagos</t>
  </si>
  <si>
    <t>Directores</t>
  </si>
  <si>
    <t>5752-68-CM21</t>
  </si>
  <si>
    <t>110700/69/2021</t>
  </si>
  <si>
    <t>RODRIGO MORA ORTEGA</t>
  </si>
  <si>
    <t>Jefe de Gabinete</t>
  </si>
  <si>
    <t>Jefatura</t>
  </si>
  <si>
    <t>5752-68-CM21 y 5752-69-SE21</t>
  </si>
  <si>
    <t>Rendición Radiotaxi traslado para todo el equipo</t>
  </si>
  <si>
    <t>110700/70/2021</t>
  </si>
  <si>
    <t>GLORIA DE LA FUENTE GONZÁLEZ</t>
  </si>
  <si>
    <t>Presidenta del CPLT</t>
  </si>
  <si>
    <t>Presidenta</t>
  </si>
  <si>
    <t>Designa</t>
  </si>
  <si>
    <t>110700/71/2021</t>
  </si>
  <si>
    <t>EMILIO ESPINOZA ARELLANO</t>
  </si>
  <si>
    <t>Jefe Unidad de Comunicaciones</t>
  </si>
  <si>
    <t>110700/72/2021</t>
  </si>
  <si>
    <t>JAVIERA GÓMEZ LEÓN</t>
  </si>
  <si>
    <t>Jefa Unidad de Vinculación</t>
  </si>
  <si>
    <t>Firma de convenio de colaboración e implementación del Portal con el Gobernador de la Región de Los Lagos
Taller dirigido a funcionarios
Reunión con Fundación para la Pobreza</t>
  </si>
  <si>
    <t>En vehículo particular</t>
  </si>
  <si>
    <t>110700/73/2021</t>
  </si>
  <si>
    <t>Colina</t>
  </si>
  <si>
    <t>Firma carta de compromiso para la implementación de Laboratorio de Integridad con la IM de Colina</t>
  </si>
  <si>
    <t>Sin derecho a viático, traslado en vehículo institucional</t>
  </si>
  <si>
    <t>110700/74/2021</t>
  </si>
  <si>
    <t>DANIEL PEFAUR DENDAL</t>
  </si>
  <si>
    <t>Coordinador de Análisis</t>
  </si>
  <si>
    <t>Coordinadores</t>
  </si>
  <si>
    <t>110700/75/2021</t>
  </si>
  <si>
    <t>ÁNGELA VALENZUELA REYES</t>
  </si>
  <si>
    <t>Analista Unidad de Comunicaciones</t>
  </si>
  <si>
    <t>Analistas</t>
  </si>
  <si>
    <t>110700/76/2021</t>
  </si>
  <si>
    <t>Traslado a Presidenta y funcionarios a IM Colina</t>
  </si>
  <si>
    <t>110700/78/2021</t>
  </si>
  <si>
    <t>Rancagua</t>
  </si>
  <si>
    <t>Firma carta de compromiso para la implementación de Laboratorio de Integridad con la IM de Rancagua</t>
  </si>
  <si>
    <t>En vehículo institucional - Gasto bencina prorrateado</t>
  </si>
  <si>
    <t>110700/79/2021</t>
  </si>
  <si>
    <t>110700/80/2021</t>
  </si>
  <si>
    <t>110700/81/2021</t>
  </si>
  <si>
    <t>Traslado a Presidenta y funcionarios a IM Rancagua</t>
  </si>
  <si>
    <t>110700/83/2021</t>
  </si>
  <si>
    <t>DAVID IBACETA MEDINA</t>
  </si>
  <si>
    <t>Director General</t>
  </si>
  <si>
    <t>Sin derecho a viático, traslado en vehículo particular</t>
  </si>
  <si>
    <t>110700/84/2021</t>
  </si>
  <si>
    <t>Octubre</t>
  </si>
  <si>
    <t>110700/85/2021</t>
  </si>
  <si>
    <t>Firma carta de compromiso para la implementación de Laboratorio de Integridad con la IM de Viña del Mar</t>
  </si>
  <si>
    <t>110700/87/2021</t>
  </si>
  <si>
    <t>110700/88/2021</t>
  </si>
  <si>
    <t>110700/89/2021</t>
  </si>
  <si>
    <t>110700/90/2021</t>
  </si>
  <si>
    <t>110700/91/2021</t>
  </si>
  <si>
    <t>Traslado a Presidenta y funcionarios a IM Viña del Mar</t>
  </si>
  <si>
    <t>110700/94/2021</t>
  </si>
  <si>
    <t>DANIEL CONTRERAS CABALLOL</t>
  </si>
  <si>
    <t>Analista de Estudios</t>
  </si>
  <si>
    <t>Realizar talleres a funcionarios(as) de la IM Colina, en el marco del Laboratorio de Integridad</t>
  </si>
  <si>
    <t>Profesional</t>
  </si>
  <si>
    <t>Sin derecho a viático</t>
  </si>
  <si>
    <t>Noviembre</t>
  </si>
  <si>
    <t>110700/97/2021</t>
  </si>
  <si>
    <t>Retirar y entregar notebook al funcionario Alejandro González Guajardo</t>
  </si>
  <si>
    <t>110700/99/2021</t>
  </si>
  <si>
    <t>MAXIMILIANO NÚÑEZ GÓMEZ</t>
  </si>
  <si>
    <t xml:space="preserve">Analista Unidad de Vinculación </t>
  </si>
  <si>
    <t>Puerto Montt y Calbuco</t>
  </si>
  <si>
    <t>Realizar Talleres de sensibilización de la Ley de Transparencia a campamentos y comunidades de la Región de Los Lagos</t>
  </si>
  <si>
    <t xml:space="preserve"> 5752-88-CM21</t>
  </si>
  <si>
    <t>110700/100/2021</t>
  </si>
  <si>
    <t>Puerto Montt-Calbuco</t>
  </si>
  <si>
    <t> 504207</t>
  </si>
  <si>
    <t>110700/101/2021</t>
  </si>
  <si>
    <t>FRANCISCO LETURIA INFANTE</t>
  </si>
  <si>
    <t xml:space="preserve">Consejero </t>
  </si>
  <si>
    <t>Santo Domingo/República Dominicana</t>
  </si>
  <si>
    <t>Internacional</t>
  </si>
  <si>
    <t>Participar en seminario/conversatorio de intercambio de experiencias de lo que realiza el Consejo para la Transparencia de Chile y la Dirección General de Ética e Integridad Gubernamental de República Dominicana, en materias de Transparencia y Probidad</t>
  </si>
  <si>
    <t>Consejero</t>
  </si>
  <si>
    <t>AGCID</t>
  </si>
  <si>
    <t>Los gastos que irroga este viaje son financiados por AGCID y eventualmente si existiese otro gasto a reembolsar serán financiados por el Consejo para la Transparencia.</t>
  </si>
  <si>
    <t>110700/102/2021</t>
  </si>
  <si>
    <t>Buenos Aires/Argentina</t>
  </si>
  <si>
    <t>Sostener una reunión con autoridades de la Agencia de Acceso a la Información Pública de Argentina para explotar vías de cooperación, intercambio de proyectos y realización de pasantia, entre otros propósitos.</t>
  </si>
  <si>
    <t>No genera gasto en pasajes aéreos para el Consejo para la Transparencia.</t>
  </si>
  <si>
    <t>110700/103/2021</t>
  </si>
  <si>
    <t>México/Ciudad de México</t>
  </si>
  <si>
    <t>Participar en el evento “Las prioridades anticorrupción: hacia 2030”, que organiza el Instituto Nacional de Transparencia, Acceso a la Información y Protección de Datos Personales (INAI), en Ciudad de México y también, para realizar una visita técnica de estudio con la Oficina de Gestión de Proyectos de Libertad de Información de Filipinas, con el objetivo de dar a conocer el ejercicio y la garantía del derecho de acceso a la información pública en México, así como de la protección de los datos personales en el sector público en el marco de una cooperación internacional en estas materias</t>
  </si>
  <si>
    <t>5752-93-CM21
5752-94-CM21</t>
  </si>
  <si>
    <t>Pasajes Aéreos pendientes de facturación</t>
  </si>
  <si>
    <t>Talca</t>
  </si>
  <si>
    <t>Valparaíso</t>
  </si>
  <si>
    <t>Diciembre</t>
  </si>
  <si>
    <t>ANGELA VALENZUELA REYES</t>
  </si>
  <si>
    <t>Analista Comunicaciones</t>
  </si>
  <si>
    <t xml:space="preserve">Administrativo </t>
  </si>
  <si>
    <t>110700/116/2021</t>
  </si>
  <si>
    <t>Ceremonia de Certificación del Ciclo Formativo para estudiantes de Adm.Publica de la U.de Talca, incluye Clase magistral y luego establecer un almuerzo con el Decano de la Facultad de Derecho y Ciencias Sociales de la Universidad de Talca</t>
  </si>
  <si>
    <t>Designada</t>
  </si>
  <si>
    <t>110700/117/2021</t>
  </si>
  <si>
    <t>110700/115/2021</t>
  </si>
  <si>
    <t xml:space="preserve">Trasladar comitiva a Talca </t>
  </si>
  <si>
    <t>110700/118/2021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</si>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</sst>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$&quot;* #,##0_ ;_ &quot;$&quot;* \-#,##0_ ;_ &quot;$&quot;* &quot;-&quot;_ ;_ @_ "/>
    <numFmt numFmtId="164" formatCode="_-[$$-409]* #,##0.00_ ;_-[$$-409]* \-#,##0.00\ ;_-[$$-409]* &quot;-&quot;??_ ;_-@_ "/>
    <numFmt numFmtId="165" formatCode="_-[$$-409]* #,##0_ ;_-[$$-409]* \-#,##0\ ;_-[$$-409]* &quot;-&quot;_ ;_-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01F1E"/>
      <name val="Calibri"/>
      <family val="2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2" fontId="1" fillId="0" borderId="0" applyFont="0" applyFill="0" applyBorder="0" applyAlignment="0" applyProtection="0"/>
  </cellStyleXfs>
  <cellXfs count="83">
    <xf numFmtId="0" fontId="0" fillId="0" borderId="0" xfId="0"/>
    <xf numFmtId="0" fontId="18" fillId="0" borderId="0" xfId="0" applyFont="1"/>
    <xf numFmtId="17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left"/>
    </xf>
    <xf numFmtId="1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2" fontId="18" fillId="0" borderId="10" xfId="42" applyFont="1" applyBorder="1"/>
    <xf numFmtId="42" fontId="18" fillId="0" borderId="10" xfId="42" applyFont="1" applyBorder="1" applyAlignment="1">
      <alignment horizontal="right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vertical="center"/>
    </xf>
    <xf numFmtId="0" fontId="18" fillId="33" borderId="13" xfId="0" applyFont="1" applyFill="1" applyBorder="1" applyAlignment="1">
      <alignment horizontal="left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/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42" fontId="18" fillId="33" borderId="0" xfId="42" applyFont="1" applyFill="1" applyAlignment="1">
      <alignment horizontal="right"/>
    </xf>
    <xf numFmtId="42" fontId="18" fillId="33" borderId="0" xfId="42" applyFont="1" applyFill="1"/>
    <xf numFmtId="0" fontId="18" fillId="33" borderId="0" xfId="0" applyFont="1" applyFill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42" fontId="19" fillId="33" borderId="10" xfId="42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3" xfId="0" applyFont="1" applyFill="1" applyBorder="1"/>
    <xf numFmtId="0" fontId="18" fillId="33" borderId="14" xfId="0" applyFont="1" applyFill="1" applyBorder="1" applyAlignment="1">
      <alignment horizontal="left"/>
    </xf>
    <xf numFmtId="0" fontId="18" fillId="33" borderId="14" xfId="0" applyFont="1" applyFill="1" applyBorder="1"/>
    <xf numFmtId="14" fontId="18" fillId="33" borderId="13" xfId="0" applyNumberFormat="1" applyFont="1" applyFill="1" applyBorder="1" applyAlignment="1">
      <alignment horizontal="center"/>
    </xf>
    <xf numFmtId="14" fontId="18" fillId="33" borderId="14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42" fontId="18" fillId="33" borderId="10" xfId="42" applyFont="1" applyFill="1" applyBorder="1" applyAlignment="1">
      <alignment horizontal="right"/>
    </xf>
    <xf numFmtId="0" fontId="18" fillId="33" borderId="23" xfId="0" applyFont="1" applyFill="1" applyBorder="1" applyAlignment="1">
      <alignment horizontal="center"/>
    </xf>
    <xf numFmtId="42" fontId="18" fillId="33" borderId="10" xfId="42" applyFont="1" applyFill="1" applyBorder="1"/>
    <xf numFmtId="0" fontId="18" fillId="33" borderId="20" xfId="0" applyFont="1" applyFill="1" applyBorder="1" applyAlignment="1">
      <alignment horizontal="center"/>
    </xf>
    <xf numFmtId="42" fontId="18" fillId="33" borderId="15" xfId="42" applyFont="1" applyFill="1" applyBorder="1"/>
    <xf numFmtId="42" fontId="18" fillId="33" borderId="19" xfId="42" applyFont="1" applyFill="1" applyBorder="1"/>
    <xf numFmtId="0" fontId="18" fillId="33" borderId="15" xfId="0" applyFont="1" applyFill="1" applyBorder="1" applyAlignment="1">
      <alignment vertical="center"/>
    </xf>
    <xf numFmtId="0" fontId="18" fillId="33" borderId="13" xfId="0" applyFont="1" applyFill="1" applyBorder="1" applyAlignment="1">
      <alignment horizontal="center"/>
    </xf>
    <xf numFmtId="42" fontId="18" fillId="33" borderId="10" xfId="42" applyFont="1" applyFill="1" applyBorder="1" applyAlignment="1">
      <alignment horizontal="left"/>
    </xf>
    <xf numFmtId="0" fontId="18" fillId="33" borderId="17" xfId="0" applyFont="1" applyFill="1" applyBorder="1" applyAlignment="1">
      <alignment horizontal="center"/>
    </xf>
    <xf numFmtId="0" fontId="20" fillId="33" borderId="12" xfId="0" applyFont="1" applyFill="1" applyBorder="1" applyAlignment="1">
      <alignment wrapText="1"/>
    </xf>
    <xf numFmtId="42" fontId="18" fillId="33" borderId="21" xfId="42" applyFont="1" applyFill="1" applyBorder="1"/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/>
    <xf numFmtId="0" fontId="18" fillId="33" borderId="11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42" fontId="18" fillId="33" borderId="16" xfId="42" applyFont="1" applyFill="1" applyBorder="1"/>
    <xf numFmtId="0" fontId="18" fillId="33" borderId="14" xfId="0" applyFont="1" applyFill="1" applyBorder="1" applyAlignment="1">
      <alignment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vertical="center" wrapText="1"/>
    </xf>
    <xf numFmtId="14" fontId="18" fillId="33" borderId="17" xfId="0" applyNumberFormat="1" applyFont="1" applyFill="1" applyBorder="1" applyAlignment="1">
      <alignment horizontal="center" vertical="center"/>
    </xf>
    <xf numFmtId="14" fontId="18" fillId="33" borderId="13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left" vertical="center"/>
    </xf>
    <xf numFmtId="164" fontId="18" fillId="33" borderId="10" xfId="42" applyNumberFormat="1" applyFont="1" applyFill="1" applyBorder="1" applyAlignment="1">
      <alignment horizontal="right" vertical="center"/>
    </xf>
    <xf numFmtId="42" fontId="18" fillId="33" borderId="13" xfId="42" applyFont="1" applyFill="1" applyBorder="1" applyAlignment="1">
      <alignment vertical="center"/>
    </xf>
    <xf numFmtId="42" fontId="18" fillId="33" borderId="14" xfId="42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14" fontId="18" fillId="33" borderId="10" xfId="0" applyNumberFormat="1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165" fontId="18" fillId="33" borderId="10" xfId="42" applyNumberFormat="1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left" vertical="center" wrapText="1"/>
    </xf>
    <xf numFmtId="42" fontId="18" fillId="33" borderId="10" xfId="42" applyFont="1" applyFill="1" applyBorder="1" applyAlignment="1">
      <alignment horizontal="left" vertical="center"/>
    </xf>
    <xf numFmtId="42" fontId="18" fillId="33" borderId="10" xfId="42" applyFont="1" applyFill="1" applyBorder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/>
    </xf>
    <xf numFmtId="0" fontId="18" fillId="0" borderId="12" xfId="0" applyFont="1" applyBorder="1" applyAlignment="1">
      <alignment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[0]" xfId="42" builtinId="7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cios.cplt.cl/Web_sigedoc/Formularios/Formulario.aspx?data=EGDYraKJNyJ03fSo4yGUMiOxub3Yf5ygSISMiZwPWflchPr%2fLznCKCr2%2byqQLJwUQBpTTW4sb8QWXtMP4Cz%2bwt2mPGEwrHYEG8eHJM114kP%2fmgAkhV%2f9nt52nTSzMQmpv8jmyw2dErGZc1lKIYc0kzGinQRFrVEOKIY3KBRNNSn%2frRJ%2b%2b6NpyE3FANmvvg%2fjSuk%2fNbs3b1VfOavfEa1tzf2vVrBGInrN1i18eo3%2bEl60dxAAcd48ZMDrNkq9K%2bYm1WQ9VCiGVgFBwh3Kv%2b5wbrryr0E2XYGAm7t%2bfIxJtPWEZYIU75mMVntWGFL%2faCA1E%2bvFtptA%2bMZKYP1OVlo03LrleqD1yIl9B9GE98JKAL%2fAor5aEGoNRwKt38h2aanD5S2VJznCPDrxCYx%2b%2fNZsoBtga0IFpBO7%2fRCKnC3t3dHV" TargetMode="External"/><Relationship Id="rId2" Type="http://schemas.openxmlformats.org/officeDocument/2006/relationships/hyperlink" Target="https://servicios.cplt.cl/Web_sigedoc/Formularios/Formulario.aspx?data=EPOqMst42tMwlvXSrlEEIKNHEpJ5GUUcbEpJ8pBqfP%2fHpVvGE9Ukp%2bbOo1CoVZbPcNZKmqq7ZL%2bJ9WQJD4cYJsrQ3areMLxiBvoECCZSYr7oztAO4phYSVoXviJzPoOX4wzZY6AHSwWxmnBKrs0%2fC985pH71T8MHaSBsNahllwOyzb%2bKhX4dnVTK8KvrqxOiUzm7djLAoZ%2fruSCioNmSr6BWUHWeMeZR7A3aG0BZmoABo%2bL6kIeXLGpEWYpEU8EQ98WbkSFi1vSz8o12ZdeU3E30w%2buLSeNiUXlwjiWuyCLLB09Xh7niOlCYkgxuxCJ7lVon9DXb%2f2na06VSEdGNOPEQjm1%2f0fZ3c6%2fYfJP4R02DxbS7KjYtTFh%2f%2fg3NORo8RpnF54XI%2fss0htAVpW01mkBZeVWFY7QJ6%2f4z8B6q0A9l" TargetMode="External"/><Relationship Id="rId1" Type="http://schemas.openxmlformats.org/officeDocument/2006/relationships/hyperlink" Target="https://servicios.cplt.cl/Web_sigedoc/Formularios/Formulario.aspx?data=EBZQ1qqUorsR%2bz13fThkjX68eS17ZY%2buKOJtLYcwHkSqk1hqBx1p4oKxQf2AzoEH7SZGYiOsQbsTRGCIiZ%2fNtWkrlGu7oVsZPIrDk2NlPwaJrzQlaY90I4Dz6JT7PNJXVu3nfzG%2b%2f5SBfbbRlIZkkiPWnCo8Ag9Jk9gaNDTUIkxJyf1Jusr3seQXP7maS99gMUN3aTh9AlbJlT%2fx%2fjOSI7Eh%2fph7x0kF524m2x7oBVyBr6DDb23wiOIjNfXNQ%2fdXZL7F7GtOz0akVNDH9ad21z%2fs0bwHdykj0LXar0g3mG6qtVrzgmdafQM3WvyHpvEqJVTvWOy%2frug5TpF%2bC9%2bGgJlYlt%2bCngioAGzKz1O56qHDdtZwFgiD%2flU6iD0ElW1ky%2bQrgA4lM9wJ0bVWm%2fth3SaEeVjXsc738%2bwK4loenhA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37"/>
  <sheetViews>
    <sheetView tabSelected="1" workbookViewId="0">
      <pane xSplit="6" ySplit="3" topLeftCell="V4" activePane="bottomRight" state="frozen"/>
      <selection pane="topRight" activeCell="G1" sqref="G1"/>
      <selection pane="bottomLeft" activeCell="A4" sqref="A4"/>
      <selection pane="bottomRight" activeCell="B3" sqref="B3"/>
    </sheetView>
  </sheetViews>
  <sheetFormatPr baseColWidth="10" defaultColWidth="10.85546875" defaultRowHeight="12.75" x14ac:dyDescent="0.2"/>
  <cols>
    <col min="1" max="1" width="2.42578125" style="20" customWidth="1"/>
    <col min="2" max="2" width="9.85546875" style="19" bestFit="1" customWidth="1"/>
    <col min="3" max="3" width="10.140625" style="19" customWidth="1"/>
    <col min="4" max="4" width="15.42578125" style="19" customWidth="1"/>
    <col min="5" max="5" width="31.140625" style="20" customWidth="1"/>
    <col min="6" max="6" width="38.7109375" style="21" bestFit="1" customWidth="1"/>
    <col min="7" max="7" width="14.28515625" style="21" customWidth="1"/>
    <col min="8" max="8" width="9.42578125" style="21" customWidth="1"/>
    <col min="9" max="9" width="13.140625" style="21" customWidth="1"/>
    <col min="10" max="10" width="48.140625" style="21" customWidth="1"/>
    <col min="11" max="12" width="11.28515625" style="22" customWidth="1"/>
    <col min="13" max="13" width="13.85546875" style="21" bestFit="1" customWidth="1"/>
    <col min="14" max="14" width="9.7109375" style="21" customWidth="1"/>
    <col min="15" max="15" width="6.5703125" style="22" customWidth="1"/>
    <col min="16" max="16" width="6.28515625" style="19" customWidth="1"/>
    <col min="17" max="17" width="12.7109375" style="23" bestFit="1" customWidth="1"/>
    <col min="18" max="18" width="9.140625" style="22" customWidth="1"/>
    <col min="19" max="19" width="10.85546875" style="24"/>
    <col min="20" max="20" width="14" style="22" customWidth="1"/>
    <col min="21" max="21" width="12.5703125" style="24" customWidth="1"/>
    <col min="22" max="22" width="12.42578125" style="24" customWidth="1"/>
    <col min="23" max="23" width="44" style="25" bestFit="1" customWidth="1"/>
    <col min="24" max="16384" width="10.85546875" style="20"/>
  </cols>
  <sheetData>
    <row r="3" spans="2:23" s="30" customFormat="1" ht="38.25" x14ac:dyDescent="0.2"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10</v>
      </c>
      <c r="M3" s="26" t="s">
        <v>11</v>
      </c>
      <c r="N3" s="26" t="s">
        <v>12</v>
      </c>
      <c r="O3" s="26" t="s">
        <v>13</v>
      </c>
      <c r="P3" s="27" t="s">
        <v>14</v>
      </c>
      <c r="Q3" s="28" t="s">
        <v>15</v>
      </c>
      <c r="R3" s="29" t="s">
        <v>16</v>
      </c>
      <c r="S3" s="28" t="s">
        <v>17</v>
      </c>
      <c r="T3" s="26" t="s">
        <v>18</v>
      </c>
      <c r="U3" s="28" t="s">
        <v>19</v>
      </c>
      <c r="V3" s="28" t="s">
        <v>20</v>
      </c>
      <c r="W3" s="26" t="s">
        <v>21</v>
      </c>
    </row>
    <row r="4" spans="2:23" s="1" customFormat="1" x14ac:dyDescent="0.2">
      <c r="B4" s="2" t="s">
        <v>22</v>
      </c>
      <c r="C4" s="3">
        <v>473414</v>
      </c>
      <c r="D4" s="7" t="s">
        <v>23</v>
      </c>
      <c r="E4" s="4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6">
        <v>44417</v>
      </c>
      <c r="L4" s="6">
        <v>44417</v>
      </c>
      <c r="M4" s="5" t="s">
        <v>30</v>
      </c>
      <c r="N4" s="5" t="s">
        <v>31</v>
      </c>
      <c r="O4" s="3">
        <v>1</v>
      </c>
      <c r="P4" s="7">
        <v>2021</v>
      </c>
      <c r="Q4" s="9">
        <v>24343</v>
      </c>
      <c r="R4" s="7" t="s">
        <v>32</v>
      </c>
      <c r="S4" s="8">
        <v>0</v>
      </c>
      <c r="T4" s="7" t="s">
        <v>33</v>
      </c>
      <c r="U4" s="8">
        <v>0</v>
      </c>
      <c r="V4" s="8">
        <f>+Q4+S4+U4</f>
        <v>24343</v>
      </c>
      <c r="W4" s="12" t="s">
        <v>34</v>
      </c>
    </row>
    <row r="5" spans="2:23" s="1" customFormat="1" x14ac:dyDescent="0.2">
      <c r="B5" s="3" t="s">
        <v>35</v>
      </c>
      <c r="C5" s="3">
        <v>478628</v>
      </c>
      <c r="D5" s="3" t="s">
        <v>36</v>
      </c>
      <c r="E5" s="4" t="s">
        <v>24</v>
      </c>
      <c r="F5" s="5" t="s">
        <v>25</v>
      </c>
      <c r="G5" s="5" t="s">
        <v>37</v>
      </c>
      <c r="H5" s="5" t="s">
        <v>27</v>
      </c>
      <c r="I5" s="5" t="s">
        <v>28</v>
      </c>
      <c r="J5" s="5" t="s">
        <v>29</v>
      </c>
      <c r="K5" s="6">
        <v>44425</v>
      </c>
      <c r="L5" s="6">
        <v>44425</v>
      </c>
      <c r="M5" s="5" t="s">
        <v>30</v>
      </c>
      <c r="N5" s="5" t="s">
        <v>31</v>
      </c>
      <c r="O5" s="7">
        <v>1</v>
      </c>
      <c r="P5" s="3">
        <v>2021</v>
      </c>
      <c r="Q5" s="9">
        <v>24343</v>
      </c>
      <c r="R5" s="7" t="s">
        <v>32</v>
      </c>
      <c r="S5" s="8">
        <v>0</v>
      </c>
      <c r="T5" s="7" t="s">
        <v>33</v>
      </c>
      <c r="U5" s="8">
        <v>0</v>
      </c>
      <c r="V5" s="8">
        <f t="shared" ref="V5:V27" si="0">+Q5+S5+U5</f>
        <v>24343</v>
      </c>
      <c r="W5" s="12" t="s">
        <v>34</v>
      </c>
    </row>
    <row r="6" spans="2:23" s="1" customFormat="1" x14ac:dyDescent="0.2">
      <c r="B6" s="3" t="s">
        <v>35</v>
      </c>
      <c r="C6" s="3">
        <v>478844</v>
      </c>
      <c r="D6" s="3" t="s">
        <v>38</v>
      </c>
      <c r="E6" s="4" t="s">
        <v>39</v>
      </c>
      <c r="F6" s="5" t="s">
        <v>40</v>
      </c>
      <c r="G6" s="5" t="s">
        <v>41</v>
      </c>
      <c r="H6" s="5" t="s">
        <v>42</v>
      </c>
      <c r="I6" s="5" t="s">
        <v>28</v>
      </c>
      <c r="J6" s="5" t="s">
        <v>43</v>
      </c>
      <c r="K6" s="6">
        <v>44444</v>
      </c>
      <c r="L6" s="6">
        <v>44445</v>
      </c>
      <c r="M6" s="5" t="s">
        <v>44</v>
      </c>
      <c r="N6" s="5" t="s">
        <v>31</v>
      </c>
      <c r="O6" s="7">
        <v>2</v>
      </c>
      <c r="P6" s="3">
        <v>2021</v>
      </c>
      <c r="Q6" s="9">
        <v>110069</v>
      </c>
      <c r="R6" s="7" t="s">
        <v>32</v>
      </c>
      <c r="S6" s="8">
        <v>0</v>
      </c>
      <c r="T6" s="7" t="s">
        <v>45</v>
      </c>
      <c r="U6" s="8">
        <v>233968</v>
      </c>
      <c r="V6" s="8">
        <f t="shared" si="0"/>
        <v>344037</v>
      </c>
      <c r="W6" s="12"/>
    </row>
    <row r="7" spans="2:23" s="1" customFormat="1" ht="25.5" x14ac:dyDescent="0.2">
      <c r="B7" s="3" t="s">
        <v>35</v>
      </c>
      <c r="C7" s="3">
        <v>478875</v>
      </c>
      <c r="D7" s="3" t="s">
        <v>46</v>
      </c>
      <c r="E7" s="4" t="s">
        <v>47</v>
      </c>
      <c r="F7" s="5" t="s">
        <v>48</v>
      </c>
      <c r="G7" s="5" t="s">
        <v>41</v>
      </c>
      <c r="H7" s="5" t="s">
        <v>42</v>
      </c>
      <c r="I7" s="5" t="s">
        <v>28</v>
      </c>
      <c r="J7" s="5" t="s">
        <v>43</v>
      </c>
      <c r="K7" s="6">
        <v>44444</v>
      </c>
      <c r="L7" s="6">
        <v>44445</v>
      </c>
      <c r="M7" s="5" t="s">
        <v>49</v>
      </c>
      <c r="N7" s="5" t="s">
        <v>31</v>
      </c>
      <c r="O7" s="7">
        <v>2</v>
      </c>
      <c r="P7" s="3">
        <v>2021</v>
      </c>
      <c r="Q7" s="9">
        <v>110069</v>
      </c>
      <c r="R7" s="7" t="s">
        <v>32</v>
      </c>
      <c r="S7" s="8">
        <v>82000</v>
      </c>
      <c r="T7" s="11" t="s">
        <v>50</v>
      </c>
      <c r="U7" s="8">
        <f>233968+63510</f>
        <v>297478</v>
      </c>
      <c r="V7" s="8">
        <f t="shared" si="0"/>
        <v>489547</v>
      </c>
      <c r="W7" s="12" t="s">
        <v>51</v>
      </c>
    </row>
    <row r="8" spans="2:23" s="1" customFormat="1" x14ac:dyDescent="0.2">
      <c r="B8" s="3" t="s">
        <v>35</v>
      </c>
      <c r="C8" s="3">
        <v>478867</v>
      </c>
      <c r="D8" s="3" t="s">
        <v>52</v>
      </c>
      <c r="E8" s="4" t="s">
        <v>53</v>
      </c>
      <c r="F8" s="5" t="s">
        <v>54</v>
      </c>
      <c r="G8" s="5" t="s">
        <v>41</v>
      </c>
      <c r="H8" s="5" t="s">
        <v>42</v>
      </c>
      <c r="I8" s="5" t="s">
        <v>28</v>
      </c>
      <c r="J8" s="5" t="s">
        <v>43</v>
      </c>
      <c r="K8" s="6">
        <v>44444</v>
      </c>
      <c r="L8" s="6">
        <v>44445</v>
      </c>
      <c r="M8" s="5" t="s">
        <v>55</v>
      </c>
      <c r="N8" s="5" t="s">
        <v>56</v>
      </c>
      <c r="O8" s="7">
        <v>2</v>
      </c>
      <c r="P8" s="3">
        <v>2021</v>
      </c>
      <c r="Q8" s="9">
        <v>146468</v>
      </c>
      <c r="R8" s="7" t="s">
        <v>32</v>
      </c>
      <c r="S8" s="8">
        <v>0</v>
      </c>
      <c r="T8" s="7" t="s">
        <v>50</v>
      </c>
      <c r="U8" s="8">
        <f>233968+63510</f>
        <v>297478</v>
      </c>
      <c r="V8" s="8">
        <f t="shared" si="0"/>
        <v>443946</v>
      </c>
      <c r="W8" s="12"/>
    </row>
    <row r="9" spans="2:23" s="1" customFormat="1" x14ac:dyDescent="0.2">
      <c r="B9" s="3" t="s">
        <v>35</v>
      </c>
      <c r="C9" s="3">
        <v>478886</v>
      </c>
      <c r="D9" s="3" t="s">
        <v>57</v>
      </c>
      <c r="E9" s="4" t="s">
        <v>58</v>
      </c>
      <c r="F9" s="5" t="s">
        <v>59</v>
      </c>
      <c r="G9" s="5" t="s">
        <v>41</v>
      </c>
      <c r="H9" s="5" t="s">
        <v>42</v>
      </c>
      <c r="I9" s="5" t="s">
        <v>28</v>
      </c>
      <c r="J9" s="5" t="s">
        <v>43</v>
      </c>
      <c r="K9" s="6">
        <v>44444</v>
      </c>
      <c r="L9" s="6">
        <v>44445</v>
      </c>
      <c r="M9" s="5" t="s">
        <v>49</v>
      </c>
      <c r="N9" s="5" t="s">
        <v>31</v>
      </c>
      <c r="O9" s="7">
        <v>2</v>
      </c>
      <c r="P9" s="3">
        <v>2021</v>
      </c>
      <c r="Q9" s="9">
        <v>110069</v>
      </c>
      <c r="R9" s="7" t="s">
        <v>32</v>
      </c>
      <c r="S9" s="8">
        <v>0</v>
      </c>
      <c r="T9" s="7" t="s">
        <v>45</v>
      </c>
      <c r="U9" s="8">
        <v>233968</v>
      </c>
      <c r="V9" s="8">
        <f t="shared" si="0"/>
        <v>344037</v>
      </c>
      <c r="W9" s="12"/>
    </row>
    <row r="10" spans="2:23" s="1" customFormat="1" ht="51" x14ac:dyDescent="0.2">
      <c r="B10" s="3" t="s">
        <v>35</v>
      </c>
      <c r="C10" s="3">
        <v>481490</v>
      </c>
      <c r="D10" s="3" t="s">
        <v>60</v>
      </c>
      <c r="E10" s="4" t="s">
        <v>61</v>
      </c>
      <c r="F10" s="5" t="s">
        <v>62</v>
      </c>
      <c r="G10" s="5" t="s">
        <v>41</v>
      </c>
      <c r="H10" s="5" t="s">
        <v>27</v>
      </c>
      <c r="I10" s="5" t="s">
        <v>28</v>
      </c>
      <c r="J10" s="10" t="s">
        <v>63</v>
      </c>
      <c r="K10" s="6">
        <v>44445</v>
      </c>
      <c r="L10" s="6">
        <v>44445</v>
      </c>
      <c r="M10" s="5" t="s">
        <v>49</v>
      </c>
      <c r="N10" s="5" t="s">
        <v>31</v>
      </c>
      <c r="O10" s="7">
        <v>1</v>
      </c>
      <c r="P10" s="3">
        <v>2021</v>
      </c>
      <c r="Q10" s="9">
        <v>31448</v>
      </c>
      <c r="R10" s="7" t="s">
        <v>32</v>
      </c>
      <c r="S10" s="8">
        <v>57099</v>
      </c>
      <c r="T10" s="7" t="s">
        <v>33</v>
      </c>
      <c r="U10" s="8">
        <v>0</v>
      </c>
      <c r="V10" s="8">
        <f t="shared" si="0"/>
        <v>88547</v>
      </c>
      <c r="W10" s="12" t="s">
        <v>64</v>
      </c>
    </row>
    <row r="11" spans="2:23" s="1" customFormat="1" x14ac:dyDescent="0.2">
      <c r="B11" s="3" t="s">
        <v>35</v>
      </c>
      <c r="C11" s="3">
        <v>484602</v>
      </c>
      <c r="D11" s="3" t="s">
        <v>65</v>
      </c>
      <c r="E11" s="4" t="s">
        <v>53</v>
      </c>
      <c r="F11" s="5" t="s">
        <v>54</v>
      </c>
      <c r="G11" s="5" t="s">
        <v>66</v>
      </c>
      <c r="H11" s="5" t="s">
        <v>27</v>
      </c>
      <c r="I11" s="5" t="s">
        <v>28</v>
      </c>
      <c r="J11" s="5" t="s">
        <v>67</v>
      </c>
      <c r="K11" s="6">
        <v>44452</v>
      </c>
      <c r="L11" s="6">
        <v>44452</v>
      </c>
      <c r="M11" s="5" t="s">
        <v>55</v>
      </c>
      <c r="N11" s="5" t="s">
        <v>56</v>
      </c>
      <c r="O11" s="7">
        <v>1</v>
      </c>
      <c r="P11" s="3">
        <v>2021</v>
      </c>
      <c r="Q11" s="9">
        <v>0</v>
      </c>
      <c r="R11" s="7" t="s">
        <v>32</v>
      </c>
      <c r="S11" s="8">
        <v>0</v>
      </c>
      <c r="T11" s="7" t="s">
        <v>33</v>
      </c>
      <c r="U11" s="8">
        <v>0</v>
      </c>
      <c r="V11" s="8">
        <f t="shared" si="0"/>
        <v>0</v>
      </c>
      <c r="W11" s="12" t="s">
        <v>68</v>
      </c>
    </row>
    <row r="12" spans="2:23" s="1" customFormat="1" x14ac:dyDescent="0.2">
      <c r="B12" s="3" t="s">
        <v>35</v>
      </c>
      <c r="C12" s="3">
        <v>484113</v>
      </c>
      <c r="D12" s="3" t="s">
        <v>69</v>
      </c>
      <c r="E12" s="4" t="s">
        <v>70</v>
      </c>
      <c r="F12" s="5" t="s">
        <v>71</v>
      </c>
      <c r="G12" s="5" t="s">
        <v>66</v>
      </c>
      <c r="H12" s="5" t="s">
        <v>27</v>
      </c>
      <c r="I12" s="5" t="s">
        <v>28</v>
      </c>
      <c r="J12" s="5" t="s">
        <v>67</v>
      </c>
      <c r="K12" s="6">
        <v>44452</v>
      </c>
      <c r="L12" s="6">
        <v>44452</v>
      </c>
      <c r="M12" s="5" t="s">
        <v>72</v>
      </c>
      <c r="N12" s="5" t="s">
        <v>31</v>
      </c>
      <c r="O12" s="7">
        <v>1</v>
      </c>
      <c r="P12" s="3">
        <v>2021</v>
      </c>
      <c r="Q12" s="9">
        <v>0</v>
      </c>
      <c r="R12" s="7" t="s">
        <v>32</v>
      </c>
      <c r="S12" s="8">
        <v>0</v>
      </c>
      <c r="T12" s="7" t="s">
        <v>33</v>
      </c>
      <c r="U12" s="8">
        <v>0</v>
      </c>
      <c r="V12" s="8">
        <f t="shared" si="0"/>
        <v>0</v>
      </c>
      <c r="W12" s="12" t="s">
        <v>68</v>
      </c>
    </row>
    <row r="13" spans="2:23" s="1" customFormat="1" x14ac:dyDescent="0.2">
      <c r="B13" s="3" t="s">
        <v>35</v>
      </c>
      <c r="C13" s="3">
        <v>484104</v>
      </c>
      <c r="D13" s="3" t="s">
        <v>73</v>
      </c>
      <c r="E13" s="4" t="s">
        <v>74</v>
      </c>
      <c r="F13" s="5" t="s">
        <v>75</v>
      </c>
      <c r="G13" s="5" t="s">
        <v>66</v>
      </c>
      <c r="H13" s="5" t="s">
        <v>27</v>
      </c>
      <c r="I13" s="5" t="s">
        <v>28</v>
      </c>
      <c r="J13" s="5" t="s">
        <v>67</v>
      </c>
      <c r="K13" s="6">
        <v>44452</v>
      </c>
      <c r="L13" s="6">
        <v>44452</v>
      </c>
      <c r="M13" s="5" t="s">
        <v>76</v>
      </c>
      <c r="N13" s="5" t="s">
        <v>31</v>
      </c>
      <c r="O13" s="7">
        <v>1</v>
      </c>
      <c r="P13" s="3">
        <v>2021</v>
      </c>
      <c r="Q13" s="9">
        <v>0</v>
      </c>
      <c r="R13" s="7" t="s">
        <v>32</v>
      </c>
      <c r="S13" s="8">
        <v>0</v>
      </c>
      <c r="T13" s="7" t="s">
        <v>33</v>
      </c>
      <c r="U13" s="8">
        <v>0</v>
      </c>
      <c r="V13" s="8">
        <f t="shared" si="0"/>
        <v>0</v>
      </c>
      <c r="W13" s="12" t="s">
        <v>68</v>
      </c>
    </row>
    <row r="14" spans="2:23" s="1" customFormat="1" x14ac:dyDescent="0.2">
      <c r="B14" s="3" t="s">
        <v>35</v>
      </c>
      <c r="C14" s="3">
        <v>484700</v>
      </c>
      <c r="D14" s="3" t="s">
        <v>77</v>
      </c>
      <c r="E14" s="4" t="s">
        <v>24</v>
      </c>
      <c r="F14" s="5" t="s">
        <v>25</v>
      </c>
      <c r="G14" s="5" t="s">
        <v>66</v>
      </c>
      <c r="H14" s="5" t="s">
        <v>27</v>
      </c>
      <c r="I14" s="5" t="s">
        <v>28</v>
      </c>
      <c r="J14" s="5" t="s">
        <v>78</v>
      </c>
      <c r="K14" s="6">
        <v>44452</v>
      </c>
      <c r="L14" s="6">
        <v>44452</v>
      </c>
      <c r="M14" s="5" t="s">
        <v>30</v>
      </c>
      <c r="N14" s="5" t="s">
        <v>31</v>
      </c>
      <c r="O14" s="7">
        <v>1</v>
      </c>
      <c r="P14" s="3">
        <v>2021</v>
      </c>
      <c r="Q14" s="9">
        <v>0</v>
      </c>
      <c r="R14" s="7" t="s">
        <v>32</v>
      </c>
      <c r="S14" s="8">
        <v>0</v>
      </c>
      <c r="T14" s="7" t="s">
        <v>33</v>
      </c>
      <c r="U14" s="8">
        <v>0</v>
      </c>
      <c r="V14" s="8">
        <f t="shared" si="0"/>
        <v>0</v>
      </c>
      <c r="W14" s="12" t="s">
        <v>68</v>
      </c>
    </row>
    <row r="15" spans="2:23" s="1" customFormat="1" x14ac:dyDescent="0.2">
      <c r="B15" s="3" t="s">
        <v>35</v>
      </c>
      <c r="C15" s="3">
        <v>484607</v>
      </c>
      <c r="D15" s="3" t="s">
        <v>79</v>
      </c>
      <c r="E15" s="4" t="s">
        <v>47</v>
      </c>
      <c r="F15" s="5" t="s">
        <v>48</v>
      </c>
      <c r="G15" s="5" t="s">
        <v>80</v>
      </c>
      <c r="H15" s="5" t="s">
        <v>27</v>
      </c>
      <c r="I15" s="5" t="s">
        <v>28</v>
      </c>
      <c r="J15" s="5" t="s">
        <v>81</v>
      </c>
      <c r="K15" s="6">
        <v>44461</v>
      </c>
      <c r="L15" s="6">
        <v>44461</v>
      </c>
      <c r="M15" s="5" t="s">
        <v>49</v>
      </c>
      <c r="N15" s="5" t="s">
        <v>31</v>
      </c>
      <c r="O15" s="7">
        <v>1</v>
      </c>
      <c r="P15" s="3">
        <v>2021</v>
      </c>
      <c r="Q15" s="9">
        <v>31448</v>
      </c>
      <c r="R15" s="7" t="s">
        <v>32</v>
      </c>
      <c r="S15" s="8">
        <v>11302</v>
      </c>
      <c r="T15" s="7" t="s">
        <v>33</v>
      </c>
      <c r="U15" s="8">
        <v>0</v>
      </c>
      <c r="V15" s="8">
        <f t="shared" si="0"/>
        <v>42750</v>
      </c>
      <c r="W15" s="12" t="s">
        <v>82</v>
      </c>
    </row>
    <row r="16" spans="2:23" s="1" customFormat="1" x14ac:dyDescent="0.2">
      <c r="B16" s="3" t="s">
        <v>35</v>
      </c>
      <c r="C16" s="3">
        <v>484609</v>
      </c>
      <c r="D16" s="3" t="s">
        <v>83</v>
      </c>
      <c r="E16" s="4" t="s">
        <v>53</v>
      </c>
      <c r="F16" s="5" t="s">
        <v>54</v>
      </c>
      <c r="G16" s="5" t="s">
        <v>80</v>
      </c>
      <c r="H16" s="5" t="s">
        <v>27</v>
      </c>
      <c r="I16" s="5" t="s">
        <v>28</v>
      </c>
      <c r="J16" s="5" t="s">
        <v>81</v>
      </c>
      <c r="K16" s="6">
        <v>44461</v>
      </c>
      <c r="L16" s="6">
        <v>44461</v>
      </c>
      <c r="M16" s="5" t="s">
        <v>55</v>
      </c>
      <c r="N16" s="5" t="s">
        <v>56</v>
      </c>
      <c r="O16" s="7">
        <v>1</v>
      </c>
      <c r="P16" s="3">
        <v>2021</v>
      </c>
      <c r="Q16" s="9">
        <v>41848</v>
      </c>
      <c r="R16" s="7" t="s">
        <v>32</v>
      </c>
      <c r="S16" s="8">
        <v>11302</v>
      </c>
      <c r="T16" s="7" t="s">
        <v>33</v>
      </c>
      <c r="U16" s="8">
        <v>0</v>
      </c>
      <c r="V16" s="8">
        <f t="shared" si="0"/>
        <v>53150</v>
      </c>
      <c r="W16" s="12" t="s">
        <v>82</v>
      </c>
    </row>
    <row r="17" spans="2:23" s="1" customFormat="1" x14ac:dyDescent="0.2">
      <c r="B17" s="3" t="s">
        <v>35</v>
      </c>
      <c r="C17" s="3">
        <v>484642</v>
      </c>
      <c r="D17" s="3" t="s">
        <v>84</v>
      </c>
      <c r="E17" s="4" t="s">
        <v>58</v>
      </c>
      <c r="F17" s="5" t="s">
        <v>59</v>
      </c>
      <c r="G17" s="5" t="s">
        <v>80</v>
      </c>
      <c r="H17" s="5" t="s">
        <v>27</v>
      </c>
      <c r="I17" s="5" t="s">
        <v>28</v>
      </c>
      <c r="J17" s="5" t="s">
        <v>81</v>
      </c>
      <c r="K17" s="6">
        <v>44461</v>
      </c>
      <c r="L17" s="6">
        <v>44461</v>
      </c>
      <c r="M17" s="5" t="s">
        <v>49</v>
      </c>
      <c r="N17" s="5" t="s">
        <v>31</v>
      </c>
      <c r="O17" s="7">
        <v>1</v>
      </c>
      <c r="P17" s="3">
        <v>2021</v>
      </c>
      <c r="Q17" s="9">
        <v>31448</v>
      </c>
      <c r="R17" s="7" t="s">
        <v>32</v>
      </c>
      <c r="S17" s="8">
        <v>11302</v>
      </c>
      <c r="T17" s="7" t="s">
        <v>33</v>
      </c>
      <c r="U17" s="8">
        <v>0</v>
      </c>
      <c r="V17" s="8">
        <f t="shared" si="0"/>
        <v>42750</v>
      </c>
      <c r="W17" s="12" t="s">
        <v>82</v>
      </c>
    </row>
    <row r="18" spans="2:23" s="1" customFormat="1" x14ac:dyDescent="0.2">
      <c r="B18" s="3" t="s">
        <v>35</v>
      </c>
      <c r="C18" s="3">
        <v>485884</v>
      </c>
      <c r="D18" s="3" t="s">
        <v>85</v>
      </c>
      <c r="E18" s="4" t="s">
        <v>24</v>
      </c>
      <c r="F18" s="5" t="s">
        <v>25</v>
      </c>
      <c r="G18" s="5" t="s">
        <v>80</v>
      </c>
      <c r="H18" s="5" t="s">
        <v>27</v>
      </c>
      <c r="I18" s="5" t="s">
        <v>28</v>
      </c>
      <c r="J18" s="5" t="s">
        <v>86</v>
      </c>
      <c r="K18" s="6">
        <v>44461</v>
      </c>
      <c r="L18" s="6">
        <v>44461</v>
      </c>
      <c r="M18" s="5" t="s">
        <v>30</v>
      </c>
      <c r="N18" s="5" t="s">
        <v>31</v>
      </c>
      <c r="O18" s="7">
        <v>1</v>
      </c>
      <c r="P18" s="3">
        <v>2021</v>
      </c>
      <c r="Q18" s="9">
        <v>24343</v>
      </c>
      <c r="R18" s="7" t="s">
        <v>32</v>
      </c>
      <c r="S18" s="8">
        <v>0</v>
      </c>
      <c r="T18" s="7" t="s">
        <v>33</v>
      </c>
      <c r="U18" s="8">
        <v>0</v>
      </c>
      <c r="V18" s="8">
        <f t="shared" si="0"/>
        <v>24343</v>
      </c>
      <c r="W18" s="12" t="s">
        <v>34</v>
      </c>
    </row>
    <row r="19" spans="2:23" s="1" customFormat="1" x14ac:dyDescent="0.2">
      <c r="B19" s="3" t="s">
        <v>35</v>
      </c>
      <c r="C19" s="3">
        <v>484634</v>
      </c>
      <c r="D19" s="3" t="s">
        <v>87</v>
      </c>
      <c r="E19" s="4" t="s">
        <v>88</v>
      </c>
      <c r="F19" s="5" t="s">
        <v>89</v>
      </c>
      <c r="G19" s="5" t="s">
        <v>66</v>
      </c>
      <c r="H19" s="5" t="s">
        <v>27</v>
      </c>
      <c r="I19" s="5" t="s">
        <v>28</v>
      </c>
      <c r="J19" s="5" t="s">
        <v>67</v>
      </c>
      <c r="K19" s="6">
        <v>44452</v>
      </c>
      <c r="L19" s="6">
        <v>44452</v>
      </c>
      <c r="M19" s="5" t="s">
        <v>89</v>
      </c>
      <c r="N19" s="5" t="s">
        <v>31</v>
      </c>
      <c r="O19" s="7">
        <v>1</v>
      </c>
      <c r="P19" s="3">
        <v>2021</v>
      </c>
      <c r="Q19" s="9">
        <v>0</v>
      </c>
      <c r="R19" s="7" t="s">
        <v>32</v>
      </c>
      <c r="S19" s="8">
        <v>0</v>
      </c>
      <c r="T19" s="7" t="s">
        <v>33</v>
      </c>
      <c r="U19" s="8">
        <v>0</v>
      </c>
      <c r="V19" s="8">
        <f t="shared" si="0"/>
        <v>0</v>
      </c>
      <c r="W19" s="12" t="s">
        <v>90</v>
      </c>
    </row>
    <row r="20" spans="2:23" s="1" customFormat="1" x14ac:dyDescent="0.2">
      <c r="B20" s="3" t="s">
        <v>35</v>
      </c>
      <c r="C20" s="3">
        <v>485938</v>
      </c>
      <c r="D20" s="3" t="s">
        <v>91</v>
      </c>
      <c r="E20" s="4" t="s">
        <v>88</v>
      </c>
      <c r="F20" s="5" t="s">
        <v>89</v>
      </c>
      <c r="G20" s="5" t="s">
        <v>80</v>
      </c>
      <c r="H20" s="5" t="s">
        <v>27</v>
      </c>
      <c r="I20" s="5" t="s">
        <v>28</v>
      </c>
      <c r="J20" s="5" t="s">
        <v>81</v>
      </c>
      <c r="K20" s="6">
        <v>44461</v>
      </c>
      <c r="L20" s="6">
        <v>44461</v>
      </c>
      <c r="M20" s="5" t="s">
        <v>89</v>
      </c>
      <c r="N20" s="5" t="s">
        <v>31</v>
      </c>
      <c r="O20" s="7">
        <v>1</v>
      </c>
      <c r="P20" s="3">
        <v>2021</v>
      </c>
      <c r="Q20" s="9">
        <v>41848</v>
      </c>
      <c r="R20" s="7" t="s">
        <v>32</v>
      </c>
      <c r="S20" s="8">
        <v>0</v>
      </c>
      <c r="T20" s="7" t="s">
        <v>33</v>
      </c>
      <c r="U20" s="8">
        <v>0</v>
      </c>
      <c r="V20" s="8">
        <f t="shared" si="0"/>
        <v>41848</v>
      </c>
      <c r="W20" s="12" t="s">
        <v>64</v>
      </c>
    </row>
    <row r="21" spans="2:23" s="1" customFormat="1" x14ac:dyDescent="0.2">
      <c r="B21" s="3" t="s">
        <v>92</v>
      </c>
      <c r="C21" s="3">
        <v>489983</v>
      </c>
      <c r="D21" s="3" t="s">
        <v>93</v>
      </c>
      <c r="E21" s="4" t="s">
        <v>88</v>
      </c>
      <c r="F21" s="5" t="s">
        <v>89</v>
      </c>
      <c r="G21" s="5" t="s">
        <v>26</v>
      </c>
      <c r="H21" s="5" t="s">
        <v>27</v>
      </c>
      <c r="I21" s="5" t="s">
        <v>28</v>
      </c>
      <c r="J21" s="5" t="s">
        <v>94</v>
      </c>
      <c r="K21" s="6">
        <v>44475</v>
      </c>
      <c r="L21" s="6">
        <v>44475</v>
      </c>
      <c r="M21" s="5" t="s">
        <v>89</v>
      </c>
      <c r="N21" s="5" t="s">
        <v>31</v>
      </c>
      <c r="O21" s="7">
        <v>1</v>
      </c>
      <c r="P21" s="3">
        <v>2021</v>
      </c>
      <c r="Q21" s="9">
        <v>41848</v>
      </c>
      <c r="R21" s="7" t="s">
        <v>32</v>
      </c>
      <c r="S21" s="8">
        <v>0</v>
      </c>
      <c r="T21" s="7" t="s">
        <v>33</v>
      </c>
      <c r="U21" s="8">
        <v>0</v>
      </c>
      <c r="V21" s="8">
        <f t="shared" si="0"/>
        <v>41848</v>
      </c>
      <c r="W21" s="12" t="s">
        <v>34</v>
      </c>
    </row>
    <row r="22" spans="2:23" s="1" customFormat="1" x14ac:dyDescent="0.2">
      <c r="B22" s="3" t="s">
        <v>92</v>
      </c>
      <c r="C22" s="3">
        <v>489688</v>
      </c>
      <c r="D22" s="3" t="s">
        <v>95</v>
      </c>
      <c r="E22" s="4" t="s">
        <v>70</v>
      </c>
      <c r="F22" s="5" t="s">
        <v>71</v>
      </c>
      <c r="G22" s="5" t="s">
        <v>26</v>
      </c>
      <c r="H22" s="5" t="s">
        <v>27</v>
      </c>
      <c r="I22" s="5" t="s">
        <v>28</v>
      </c>
      <c r="J22" s="5" t="s">
        <v>94</v>
      </c>
      <c r="K22" s="6">
        <v>44475</v>
      </c>
      <c r="L22" s="6">
        <v>44475</v>
      </c>
      <c r="M22" s="5" t="s">
        <v>72</v>
      </c>
      <c r="N22" s="5" t="s">
        <v>31</v>
      </c>
      <c r="O22" s="7">
        <v>1</v>
      </c>
      <c r="P22" s="3">
        <v>2021</v>
      </c>
      <c r="Q22" s="9">
        <v>31448</v>
      </c>
      <c r="R22" s="7" t="s">
        <v>32</v>
      </c>
      <c r="S22" s="8">
        <v>0</v>
      </c>
      <c r="T22" s="7" t="s">
        <v>33</v>
      </c>
      <c r="U22" s="8">
        <v>0</v>
      </c>
      <c r="V22" s="8">
        <f t="shared" si="0"/>
        <v>31448</v>
      </c>
      <c r="W22" s="12" t="s">
        <v>34</v>
      </c>
    </row>
    <row r="23" spans="2:23" s="1" customFormat="1" x14ac:dyDescent="0.2">
      <c r="B23" s="3" t="s">
        <v>92</v>
      </c>
      <c r="C23" s="3">
        <v>489930</v>
      </c>
      <c r="D23" s="3" t="s">
        <v>96</v>
      </c>
      <c r="E23" s="4" t="s">
        <v>53</v>
      </c>
      <c r="F23" s="5" t="s">
        <v>54</v>
      </c>
      <c r="G23" s="5" t="s">
        <v>26</v>
      </c>
      <c r="H23" s="5" t="s">
        <v>27</v>
      </c>
      <c r="I23" s="5" t="s">
        <v>28</v>
      </c>
      <c r="J23" s="5" t="s">
        <v>94</v>
      </c>
      <c r="K23" s="6">
        <v>44475</v>
      </c>
      <c r="L23" s="6">
        <v>44475</v>
      </c>
      <c r="M23" s="5" t="s">
        <v>55</v>
      </c>
      <c r="N23" s="5" t="s">
        <v>56</v>
      </c>
      <c r="O23" s="7">
        <v>1</v>
      </c>
      <c r="P23" s="3">
        <v>2021</v>
      </c>
      <c r="Q23" s="9">
        <v>41848</v>
      </c>
      <c r="R23" s="7" t="s">
        <v>32</v>
      </c>
      <c r="S23" s="8">
        <v>0</v>
      </c>
      <c r="T23" s="7" t="s">
        <v>33</v>
      </c>
      <c r="U23" s="8">
        <v>0</v>
      </c>
      <c r="V23" s="8">
        <f t="shared" si="0"/>
        <v>41848</v>
      </c>
      <c r="W23" s="12" t="s">
        <v>34</v>
      </c>
    </row>
    <row r="24" spans="2:23" s="1" customFormat="1" x14ac:dyDescent="0.2">
      <c r="B24" s="3" t="s">
        <v>92</v>
      </c>
      <c r="C24" s="3">
        <v>489935</v>
      </c>
      <c r="D24" s="3" t="s">
        <v>97</v>
      </c>
      <c r="E24" s="4" t="s">
        <v>47</v>
      </c>
      <c r="F24" s="5" t="s">
        <v>48</v>
      </c>
      <c r="G24" s="5" t="s">
        <v>26</v>
      </c>
      <c r="H24" s="5" t="s">
        <v>27</v>
      </c>
      <c r="I24" s="5" t="s">
        <v>28</v>
      </c>
      <c r="J24" s="5" t="s">
        <v>94</v>
      </c>
      <c r="K24" s="6">
        <v>44475</v>
      </c>
      <c r="L24" s="6">
        <v>44475</v>
      </c>
      <c r="M24" s="5" t="s">
        <v>49</v>
      </c>
      <c r="N24" s="5" t="s">
        <v>31</v>
      </c>
      <c r="O24" s="7">
        <v>1</v>
      </c>
      <c r="P24" s="3">
        <v>2021</v>
      </c>
      <c r="Q24" s="9">
        <v>31448</v>
      </c>
      <c r="R24" s="7" t="s">
        <v>32</v>
      </c>
      <c r="S24" s="8">
        <v>0</v>
      </c>
      <c r="T24" s="7" t="s">
        <v>33</v>
      </c>
      <c r="U24" s="8">
        <v>0</v>
      </c>
      <c r="V24" s="8">
        <f t="shared" si="0"/>
        <v>31448</v>
      </c>
      <c r="W24" s="12" t="s">
        <v>34</v>
      </c>
    </row>
    <row r="25" spans="2:23" s="1" customFormat="1" x14ac:dyDescent="0.2">
      <c r="B25" s="3" t="s">
        <v>92</v>
      </c>
      <c r="C25" s="3">
        <v>489933</v>
      </c>
      <c r="D25" s="3" t="s">
        <v>98</v>
      </c>
      <c r="E25" s="4" t="s">
        <v>58</v>
      </c>
      <c r="F25" s="5" t="s">
        <v>59</v>
      </c>
      <c r="G25" s="5" t="s">
        <v>26</v>
      </c>
      <c r="H25" s="5" t="s">
        <v>27</v>
      </c>
      <c r="I25" s="5" t="s">
        <v>28</v>
      </c>
      <c r="J25" s="5" t="s">
        <v>94</v>
      </c>
      <c r="K25" s="6">
        <v>44475</v>
      </c>
      <c r="L25" s="6">
        <v>44475</v>
      </c>
      <c r="M25" s="5" t="s">
        <v>49</v>
      </c>
      <c r="N25" s="5" t="s">
        <v>31</v>
      </c>
      <c r="O25" s="7">
        <v>1</v>
      </c>
      <c r="P25" s="3">
        <v>2021</v>
      </c>
      <c r="Q25" s="9">
        <v>31448</v>
      </c>
      <c r="R25" s="7" t="s">
        <v>32</v>
      </c>
      <c r="S25" s="8">
        <v>0</v>
      </c>
      <c r="T25" s="7" t="s">
        <v>33</v>
      </c>
      <c r="U25" s="8">
        <v>0</v>
      </c>
      <c r="V25" s="8">
        <f t="shared" si="0"/>
        <v>31448</v>
      </c>
      <c r="W25" s="12" t="s">
        <v>34</v>
      </c>
    </row>
    <row r="26" spans="2:23" s="1" customFormat="1" x14ac:dyDescent="0.2">
      <c r="B26" s="3" t="s">
        <v>92</v>
      </c>
      <c r="C26" s="3">
        <v>490365</v>
      </c>
      <c r="D26" s="3" t="s">
        <v>99</v>
      </c>
      <c r="E26" s="4" t="s">
        <v>24</v>
      </c>
      <c r="F26" s="5" t="s">
        <v>25</v>
      </c>
      <c r="G26" s="5" t="s">
        <v>26</v>
      </c>
      <c r="H26" s="5" t="s">
        <v>27</v>
      </c>
      <c r="I26" s="5" t="s">
        <v>28</v>
      </c>
      <c r="J26" s="5" t="s">
        <v>100</v>
      </c>
      <c r="K26" s="6">
        <v>44475</v>
      </c>
      <c r="L26" s="6">
        <v>44475</v>
      </c>
      <c r="M26" s="5" t="s">
        <v>30</v>
      </c>
      <c r="N26" s="5" t="s">
        <v>31</v>
      </c>
      <c r="O26" s="7">
        <v>1</v>
      </c>
      <c r="P26" s="3">
        <v>2021</v>
      </c>
      <c r="Q26" s="9">
        <v>24343</v>
      </c>
      <c r="R26" s="7" t="s">
        <v>32</v>
      </c>
      <c r="S26" s="8">
        <v>0</v>
      </c>
      <c r="T26" s="7" t="s">
        <v>33</v>
      </c>
      <c r="U26" s="8">
        <v>0</v>
      </c>
      <c r="V26" s="8">
        <f t="shared" si="0"/>
        <v>24343</v>
      </c>
      <c r="W26" s="12" t="s">
        <v>34</v>
      </c>
    </row>
    <row r="27" spans="2:23" s="1" customFormat="1" x14ac:dyDescent="0.2">
      <c r="B27" s="3" t="s">
        <v>92</v>
      </c>
      <c r="C27" s="3">
        <v>491656</v>
      </c>
      <c r="D27" s="3" t="s">
        <v>101</v>
      </c>
      <c r="E27" s="4" t="s">
        <v>102</v>
      </c>
      <c r="F27" s="5" t="s">
        <v>103</v>
      </c>
      <c r="G27" s="5" t="s">
        <v>66</v>
      </c>
      <c r="H27" s="5" t="s">
        <v>27</v>
      </c>
      <c r="I27" s="5" t="s">
        <v>28</v>
      </c>
      <c r="J27" s="5" t="s">
        <v>104</v>
      </c>
      <c r="K27" s="6">
        <v>44474</v>
      </c>
      <c r="L27" s="6">
        <v>44474</v>
      </c>
      <c r="M27" s="5" t="s">
        <v>105</v>
      </c>
      <c r="N27" s="5" t="s">
        <v>31</v>
      </c>
      <c r="O27" s="7">
        <v>1</v>
      </c>
      <c r="P27" s="3">
        <v>2021</v>
      </c>
      <c r="Q27" s="9">
        <v>0</v>
      </c>
      <c r="R27" s="7" t="s">
        <v>32</v>
      </c>
      <c r="S27" s="8">
        <v>0</v>
      </c>
      <c r="T27" s="7" t="s">
        <v>33</v>
      </c>
      <c r="U27" s="8">
        <v>0</v>
      </c>
      <c r="V27" s="8">
        <f t="shared" si="0"/>
        <v>0</v>
      </c>
      <c r="W27" s="12" t="s">
        <v>106</v>
      </c>
    </row>
    <row r="28" spans="2:23" x14ac:dyDescent="0.2">
      <c r="B28" s="31" t="s">
        <v>107</v>
      </c>
      <c r="C28" s="31">
        <v>496225</v>
      </c>
      <c r="D28" s="32" t="s">
        <v>108</v>
      </c>
      <c r="E28" s="33" t="s">
        <v>24</v>
      </c>
      <c r="F28" s="34" t="s">
        <v>25</v>
      </c>
      <c r="G28" s="18" t="s">
        <v>26</v>
      </c>
      <c r="H28" s="18" t="s">
        <v>27</v>
      </c>
      <c r="I28" s="18" t="s">
        <v>28</v>
      </c>
      <c r="J28" s="35" t="s">
        <v>109</v>
      </c>
      <c r="K28" s="36">
        <v>44489</v>
      </c>
      <c r="L28" s="37">
        <v>44489</v>
      </c>
      <c r="M28" s="34" t="s">
        <v>30</v>
      </c>
      <c r="N28" s="34" t="s">
        <v>31</v>
      </c>
      <c r="O28" s="38">
        <v>1</v>
      </c>
      <c r="P28" s="32">
        <v>2021</v>
      </c>
      <c r="Q28" s="39">
        <v>24343</v>
      </c>
      <c r="R28" s="40" t="s">
        <v>32</v>
      </c>
      <c r="S28" s="41">
        <v>0</v>
      </c>
      <c r="T28" s="42" t="s">
        <v>33</v>
      </c>
      <c r="U28" s="43">
        <v>0</v>
      </c>
      <c r="V28" s="44">
        <f>+Q28+S28+U31</f>
        <v>24343</v>
      </c>
      <c r="W28" s="45" t="s">
        <v>34</v>
      </c>
    </row>
    <row r="29" spans="2:23" x14ac:dyDescent="0.2">
      <c r="B29" s="31" t="s">
        <v>107</v>
      </c>
      <c r="C29" s="31">
        <v>498268</v>
      </c>
      <c r="D29" s="32" t="s">
        <v>110</v>
      </c>
      <c r="E29" s="35" t="s">
        <v>111</v>
      </c>
      <c r="F29" s="35" t="s">
        <v>112</v>
      </c>
      <c r="G29" s="34" t="s">
        <v>113</v>
      </c>
      <c r="H29" s="18" t="s">
        <v>42</v>
      </c>
      <c r="I29" s="34" t="s">
        <v>28</v>
      </c>
      <c r="J29" s="35" t="s">
        <v>114</v>
      </c>
      <c r="K29" s="37">
        <v>44511</v>
      </c>
      <c r="L29" s="37">
        <v>44513</v>
      </c>
      <c r="M29" s="18" t="s">
        <v>105</v>
      </c>
      <c r="N29" s="18" t="s">
        <v>31</v>
      </c>
      <c r="O29" s="46">
        <v>3</v>
      </c>
      <c r="P29" s="32">
        <v>2021</v>
      </c>
      <c r="Q29" s="47">
        <v>188690</v>
      </c>
      <c r="R29" s="48" t="s">
        <v>32</v>
      </c>
      <c r="S29" s="41">
        <v>6000</v>
      </c>
      <c r="T29" s="49" t="s">
        <v>115</v>
      </c>
      <c r="U29" s="43">
        <v>105989</v>
      </c>
      <c r="V29" s="50">
        <f>Q29+S29+U29</f>
        <v>300679</v>
      </c>
      <c r="W29" s="17"/>
    </row>
    <row r="30" spans="2:23" x14ac:dyDescent="0.2">
      <c r="B30" s="51" t="s">
        <v>107</v>
      </c>
      <c r="C30" s="52">
        <v>498270</v>
      </c>
      <c r="D30" s="51" t="s">
        <v>116</v>
      </c>
      <c r="E30" s="53" t="s">
        <v>61</v>
      </c>
      <c r="F30" s="54" t="s">
        <v>62</v>
      </c>
      <c r="G30" s="54" t="s">
        <v>117</v>
      </c>
      <c r="H30" s="18" t="s">
        <v>27</v>
      </c>
      <c r="I30" s="34" t="s">
        <v>28</v>
      </c>
      <c r="J30" s="35" t="s">
        <v>114</v>
      </c>
      <c r="K30" s="37">
        <v>44511</v>
      </c>
      <c r="L30" s="37">
        <v>44513</v>
      </c>
      <c r="M30" s="55" t="s">
        <v>49</v>
      </c>
      <c r="N30" s="55" t="s">
        <v>31</v>
      </c>
      <c r="O30" s="56">
        <v>3</v>
      </c>
      <c r="P30" s="51">
        <v>2021</v>
      </c>
      <c r="Q30" s="47">
        <v>188690</v>
      </c>
      <c r="R30" s="57" t="s">
        <v>32</v>
      </c>
      <c r="S30" s="43">
        <v>78453</v>
      </c>
      <c r="T30" s="19" t="s">
        <v>33</v>
      </c>
      <c r="U30" s="43">
        <v>0</v>
      </c>
      <c r="V30" s="58">
        <f t="shared" ref="V30" si="1">Q30+S30+U30</f>
        <v>267143</v>
      </c>
      <c r="W30" s="17" t="s">
        <v>64</v>
      </c>
    </row>
    <row r="31" spans="2:23" ht="63.75" x14ac:dyDescent="0.2">
      <c r="B31" s="32" t="s">
        <v>107</v>
      </c>
      <c r="C31" s="31" t="s">
        <v>118</v>
      </c>
      <c r="D31" s="32" t="s">
        <v>119</v>
      </c>
      <c r="E31" s="59" t="s">
        <v>120</v>
      </c>
      <c r="F31" s="60" t="s">
        <v>121</v>
      </c>
      <c r="G31" s="61" t="s">
        <v>122</v>
      </c>
      <c r="H31" s="60" t="s">
        <v>42</v>
      </c>
      <c r="I31" s="60" t="s">
        <v>123</v>
      </c>
      <c r="J31" s="62" t="s">
        <v>124</v>
      </c>
      <c r="K31" s="63">
        <v>44518</v>
      </c>
      <c r="L31" s="64">
        <v>44519</v>
      </c>
      <c r="M31" s="65" t="s">
        <v>125</v>
      </c>
      <c r="N31" s="65" t="s">
        <v>56</v>
      </c>
      <c r="O31" s="31">
        <v>2</v>
      </c>
      <c r="P31" s="32">
        <v>2021</v>
      </c>
      <c r="Q31" s="66">
        <v>0</v>
      </c>
      <c r="R31" s="13" t="s">
        <v>126</v>
      </c>
      <c r="S31" s="67">
        <v>0</v>
      </c>
      <c r="T31" s="31" t="s">
        <v>33</v>
      </c>
      <c r="U31" s="67">
        <v>0</v>
      </c>
      <c r="V31" s="68">
        <f>Q31+S31+U31</f>
        <v>0</v>
      </c>
      <c r="W31" s="62" t="s">
        <v>127</v>
      </c>
    </row>
    <row r="32" spans="2:23" ht="51" x14ac:dyDescent="0.2">
      <c r="B32" s="69" t="s">
        <v>107</v>
      </c>
      <c r="C32" s="69">
        <v>472363</v>
      </c>
      <c r="D32" s="69" t="s">
        <v>128</v>
      </c>
      <c r="E32" s="15" t="s">
        <v>120</v>
      </c>
      <c r="F32" s="16" t="s">
        <v>121</v>
      </c>
      <c r="G32" s="70" t="s">
        <v>129</v>
      </c>
      <c r="H32" s="16" t="s">
        <v>42</v>
      </c>
      <c r="I32" s="16" t="s">
        <v>123</v>
      </c>
      <c r="J32" s="70" t="s">
        <v>130</v>
      </c>
      <c r="K32" s="71">
        <v>44481</v>
      </c>
      <c r="L32" s="71">
        <v>44481</v>
      </c>
      <c r="M32" s="16" t="s">
        <v>125</v>
      </c>
      <c r="N32" s="16" t="s">
        <v>56</v>
      </c>
      <c r="O32" s="69">
        <v>1</v>
      </c>
      <c r="P32" s="72">
        <v>2021</v>
      </c>
      <c r="Q32" s="73">
        <v>154511</v>
      </c>
      <c r="R32" s="74" t="s">
        <v>32</v>
      </c>
      <c r="S32" s="67">
        <v>0</v>
      </c>
      <c r="T32" s="31" t="s">
        <v>33</v>
      </c>
      <c r="U32" s="67">
        <v>0</v>
      </c>
      <c r="V32" s="68">
        <f t="shared" ref="V32" si="2">Q32+S32+U32</f>
        <v>154511</v>
      </c>
      <c r="W32" s="75" t="s">
        <v>131</v>
      </c>
    </row>
    <row r="33" spans="2:23" ht="140.25" x14ac:dyDescent="0.2">
      <c r="B33" s="69" t="s">
        <v>107</v>
      </c>
      <c r="C33" s="69">
        <v>503130</v>
      </c>
      <c r="D33" s="69" t="s">
        <v>132</v>
      </c>
      <c r="E33" s="15" t="s">
        <v>53</v>
      </c>
      <c r="F33" s="16" t="s">
        <v>54</v>
      </c>
      <c r="G33" s="76" t="s">
        <v>133</v>
      </c>
      <c r="H33" s="16" t="s">
        <v>42</v>
      </c>
      <c r="I33" s="16" t="s">
        <v>123</v>
      </c>
      <c r="J33" s="77" t="s">
        <v>134</v>
      </c>
      <c r="K33" s="71">
        <v>44534</v>
      </c>
      <c r="L33" s="71">
        <v>44539</v>
      </c>
      <c r="M33" s="16" t="s">
        <v>55</v>
      </c>
      <c r="N33" s="16" t="s">
        <v>56</v>
      </c>
      <c r="O33" s="69">
        <v>6</v>
      </c>
      <c r="P33" s="72">
        <v>2021</v>
      </c>
      <c r="Q33" s="78">
        <v>1067057</v>
      </c>
      <c r="R33" s="74" t="s">
        <v>32</v>
      </c>
      <c r="S33" s="79">
        <v>0</v>
      </c>
      <c r="T33" s="14" t="s">
        <v>135</v>
      </c>
      <c r="U33" s="67">
        <v>1037713</v>
      </c>
      <c r="V33" s="79">
        <f>Q33+S33+U33</f>
        <v>2104770</v>
      </c>
      <c r="W33" s="16" t="s">
        <v>136</v>
      </c>
    </row>
    <row r="34" spans="2:23" ht="15" customHeight="1" x14ac:dyDescent="0.2">
      <c r="B34" s="69" t="s">
        <v>139</v>
      </c>
      <c r="C34" s="69">
        <v>509583</v>
      </c>
      <c r="D34" s="82" t="s">
        <v>143</v>
      </c>
      <c r="E34" s="82" t="s">
        <v>53</v>
      </c>
      <c r="F34" s="81" t="s">
        <v>54</v>
      </c>
      <c r="G34" s="76" t="s">
        <v>137</v>
      </c>
      <c r="H34" s="16" t="s">
        <v>27</v>
      </c>
      <c r="I34" s="16" t="s">
        <v>28</v>
      </c>
      <c r="J34" s="70" t="s">
        <v>144</v>
      </c>
      <c r="K34" s="71">
        <v>44533</v>
      </c>
      <c r="L34" s="71">
        <v>44533</v>
      </c>
      <c r="M34" s="16" t="s">
        <v>55</v>
      </c>
      <c r="N34" s="16" t="s">
        <v>145</v>
      </c>
      <c r="O34" s="69">
        <v>1</v>
      </c>
      <c r="P34" s="72">
        <v>2021</v>
      </c>
      <c r="Q34" s="73">
        <v>31448</v>
      </c>
      <c r="R34" s="74" t="s">
        <v>32</v>
      </c>
      <c r="S34" s="79">
        <v>0</v>
      </c>
      <c r="T34" s="14"/>
      <c r="U34" s="79">
        <v>0</v>
      </c>
      <c r="V34" s="79">
        <f>Q34+S34+U34</f>
        <v>31448</v>
      </c>
      <c r="W34" s="15" t="s">
        <v>34</v>
      </c>
    </row>
    <row r="35" spans="2:23" ht="15" customHeight="1" x14ac:dyDescent="0.2">
      <c r="B35" s="69" t="s">
        <v>139</v>
      </c>
      <c r="C35" s="69">
        <v>510130</v>
      </c>
      <c r="D35" s="82" t="s">
        <v>146</v>
      </c>
      <c r="E35" s="82" t="s">
        <v>140</v>
      </c>
      <c r="F35" s="16" t="s">
        <v>141</v>
      </c>
      <c r="G35" s="16" t="s">
        <v>137</v>
      </c>
      <c r="H35" s="16" t="s">
        <v>27</v>
      </c>
      <c r="I35" s="16" t="s">
        <v>28</v>
      </c>
      <c r="J35" s="70" t="s">
        <v>144</v>
      </c>
      <c r="K35" s="71">
        <v>44533</v>
      </c>
      <c r="L35" s="71">
        <v>44533</v>
      </c>
      <c r="M35" s="16" t="s">
        <v>105</v>
      </c>
      <c r="N35" s="16" t="s">
        <v>31</v>
      </c>
      <c r="O35" s="69">
        <v>1</v>
      </c>
      <c r="P35" s="72">
        <v>2021</v>
      </c>
      <c r="Q35" s="73">
        <v>31448</v>
      </c>
      <c r="R35" s="74" t="s">
        <v>32</v>
      </c>
      <c r="S35" s="79">
        <v>0</v>
      </c>
      <c r="T35" s="69" t="s">
        <v>33</v>
      </c>
      <c r="U35" s="79">
        <v>0</v>
      </c>
      <c r="V35" s="79">
        <f t="shared" ref="V35:V37" si="3">Q35+S35+U35</f>
        <v>31448</v>
      </c>
      <c r="W35" s="15" t="s">
        <v>34</v>
      </c>
    </row>
    <row r="36" spans="2:23" ht="15" customHeight="1" x14ac:dyDescent="0.2">
      <c r="B36" s="80" t="s">
        <v>139</v>
      </c>
      <c r="C36" s="69">
        <v>509937</v>
      </c>
      <c r="D36" s="82" t="s">
        <v>147</v>
      </c>
      <c r="E36" s="82" t="s">
        <v>24</v>
      </c>
      <c r="F36" s="81" t="s">
        <v>142</v>
      </c>
      <c r="G36" s="81" t="s">
        <v>138</v>
      </c>
      <c r="H36" s="81" t="s">
        <v>27</v>
      </c>
      <c r="I36" s="81" t="s">
        <v>28</v>
      </c>
      <c r="J36" s="70" t="s">
        <v>148</v>
      </c>
      <c r="K36" s="71">
        <v>44523</v>
      </c>
      <c r="L36" s="71">
        <v>44533</v>
      </c>
      <c r="M36" s="16" t="s">
        <v>30</v>
      </c>
      <c r="N36" s="16" t="s">
        <v>31</v>
      </c>
      <c r="O36" s="69">
        <v>1</v>
      </c>
      <c r="P36" s="72">
        <v>2021</v>
      </c>
      <c r="Q36" s="73">
        <v>31448</v>
      </c>
      <c r="R36" s="74" t="s">
        <v>32</v>
      </c>
      <c r="S36" s="67">
        <v>11600</v>
      </c>
      <c r="T36" s="31" t="s">
        <v>33</v>
      </c>
      <c r="U36" s="67">
        <v>0</v>
      </c>
      <c r="V36" s="79">
        <f t="shared" si="3"/>
        <v>43048</v>
      </c>
      <c r="W36" s="15" t="s">
        <v>34</v>
      </c>
    </row>
    <row r="37" spans="2:23" ht="15" customHeight="1" x14ac:dyDescent="0.2">
      <c r="B37" s="69" t="s">
        <v>139</v>
      </c>
      <c r="C37" s="69">
        <v>506573</v>
      </c>
      <c r="D37" s="82" t="s">
        <v>149</v>
      </c>
      <c r="E37" s="82" t="s">
        <v>88</v>
      </c>
      <c r="F37" s="16" t="s">
        <v>89</v>
      </c>
      <c r="G37" s="16" t="s">
        <v>138</v>
      </c>
      <c r="H37" s="16" t="s">
        <v>27</v>
      </c>
      <c r="I37" s="16" t="s">
        <v>28</v>
      </c>
      <c r="J37" s="70" t="s">
        <v>144</v>
      </c>
      <c r="K37" s="71">
        <v>44523</v>
      </c>
      <c r="L37" s="71">
        <v>44533</v>
      </c>
      <c r="M37" s="16" t="s">
        <v>150</v>
      </c>
      <c r="N37" s="16" t="s">
        <v>31</v>
      </c>
      <c r="O37" s="69">
        <v>1</v>
      </c>
      <c r="P37" s="72">
        <v>2021</v>
      </c>
      <c r="Q37" s="73">
        <v>31448</v>
      </c>
      <c r="R37" s="74" t="s">
        <v>32</v>
      </c>
      <c r="S37" s="67">
        <v>0</v>
      </c>
      <c r="T37" s="31" t="s">
        <v>33</v>
      </c>
      <c r="U37" s="67">
        <v>0</v>
      </c>
      <c r="V37" s="79">
        <f t="shared" si="3"/>
        <v>31448</v>
      </c>
      <c r="W37" s="15" t="s">
        <v>34</v>
      </c>
    </row>
  </sheetData>
  <autoFilter ref="B3:W37"/>
  <hyperlinks>
    <hyperlink ref="C34" r:id="rId1" display="https://servicios.cplt.cl/Web_sigedoc/Formularios/Formulario.aspx?data=EBZQ1qqUorsR%2bz13fThkjX68eS17ZY%2buKOJtLYcwHkSqk1hqBx1p4oKxQf2AzoEH7SZGYiOsQbsTRGCIiZ%2fNtWkrlGu7oVsZPIrDk2NlPwaJrzQlaY90I4Dz6JT7PNJXVu3nfzG%2b%2f5SBfbbRlIZkkiPWnCo8Ag9Jk9gaNDTUIkxJyf1Jusr3seQXP7maS99gMUN3aTh9AlbJlT%2fx%2fjOSI7Eh%2fph7x0kF524m2x7oBVyBr6DDb23wiOIjNfXNQ%2fdXZL7F7GtOz0akVNDH9ad21z%2fs0bwHdykj0LXar0g3mG6qtVrzgmdafQM3WvyHpvEqJVTvWOy%2frug5TpF%2bC9%2bGgJlYlt%2bCngioAGzKz1O56qHDdtZwFgiD%2flU6iD0ElW1ky%2bQrgA4lM9wJ0bVWm%2fth3SaEeVjXsc738%2bwK4loenhAq"/>
    <hyperlink ref="C36" r:id="rId2" display="https://servicios.cplt.cl/Web_sigedoc/Formularios/Formulario.aspx?data=EPOqMst42tMwlvXSrlEEIKNHEpJ5GUUcbEpJ8pBqfP%2fHpVvGE9Ukp%2bbOo1CoVZbPcNZKmqq7ZL%2bJ9WQJD4cYJsrQ3areMLxiBvoECCZSYr7oztAO4phYSVoXviJzPoOX4wzZY6AHSwWxmnBKrs0%2fC985pH71T8MHaSBsNahllwOyzb%2bKhX4dnVTK8KvrqxOiUzm7djLAoZ%2fruSCioNmSr6BWUHWeMeZR7A3aG0BZmoABo%2bL6kIeXLGpEWYpEU8EQ98WbkSFi1vSz8o12ZdeU3E30w%2buLSeNiUXlwjiWuyCLLB09Xh7niOlCYkgxuxCJ7lVon9DXb%2f2na06VSEdGNOPEQjm1%2f0fZ3c6%2fYfJP4R02DxbS7KjYtTFh%2f%2fg3NORo8RpnF54XI%2fss0htAVpW01mkBZeVWFY7QJ6%2f4z8B6q0A9l"/>
    <hyperlink ref="C35" r:id="rId3" display="https://servicios.cplt.cl/Web_sigedoc/Formularios/Formulario.aspx?data=EGDYraKJNyJ03fSo4yGUMiOxub3Yf5ygSISMiZwPWflchPr%2fLznCKCr2%2byqQLJwUQBpTTW4sb8QWXtMP4Cz%2bwt2mPGEwrHYEG8eHJM114kP%2fmgAkhV%2f9nt52nTSzMQmpv8jmyw2dErGZc1lKIYc0kzGinQRFrVEOKIY3KBRNNSn%2frRJ%2b%2b6NpyE3FANmvvg%2fjSuk%2fNbs3b1VfOavfEa1tzf2vVrBGInrN1i18eo3%2bEl60dxAAcd48ZMDrNkq9K%2bYm1WQ9VCiGVgFBwh3Kv%2b5wbrryr0E2XYGAm7t%2bfIxJtPWEZYIU75mMVntWGFL%2faCA1E%2bvFtptA%2bMZKYP1OVlo03LrleqD1yIl9B9GE98JKAL%2fAor5aEGoNRwKt38h2aanD5S2VJznCPDrxCYx%2b%2fNZsoBtga0IFpBO7%2fRCKnC3t3dHV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Jeanina Cañas</dc:creator>
  <cp:keywords/>
  <dc:description/>
  <cp:lastModifiedBy>Claudia Andrea Quiroz López</cp:lastModifiedBy>
  <cp:revision/>
  <dcterms:created xsi:type="dcterms:W3CDTF">2021-09-07T14:04:26Z</dcterms:created>
  <dcterms:modified xsi:type="dcterms:W3CDTF">2022-02-02T13:39:30Z</dcterms:modified>
  <cp:category/>
  <cp:contentStatus/>
</cp:coreProperties>
</file>